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1815" windowWidth="16860" windowHeight="1039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1" i="3"/>
  <c r="BC51" i="3"/>
  <c r="BB51" i="3"/>
  <c r="BA51" i="3"/>
  <c r="G51" i="3"/>
  <c r="BD51" i="3" s="1"/>
  <c r="BE49" i="3"/>
  <c r="BC49" i="3"/>
  <c r="BB49" i="3"/>
  <c r="BA49" i="3"/>
  <c r="G49" i="3"/>
  <c r="BD49" i="3" s="1"/>
  <c r="B13" i="2"/>
  <c r="A13" i="2"/>
  <c r="BE53" i="3"/>
  <c r="I13" i="2" s="1"/>
  <c r="BC53" i="3"/>
  <c r="G13" i="2" s="1"/>
  <c r="BB53" i="3"/>
  <c r="F13" i="2" s="1"/>
  <c r="BA53" i="3"/>
  <c r="E13" i="2" s="1"/>
  <c r="C53" i="3"/>
  <c r="BE46" i="3"/>
  <c r="BC46" i="3"/>
  <c r="BB46" i="3"/>
  <c r="BA46" i="3"/>
  <c r="G46" i="3"/>
  <c r="BD46" i="3" s="1"/>
  <c r="BE45" i="3"/>
  <c r="BC45" i="3"/>
  <c r="BC47" i="3" s="1"/>
  <c r="G12" i="2" s="1"/>
  <c r="BB45" i="3"/>
  <c r="BB47" i="3" s="1"/>
  <c r="F12" i="2" s="1"/>
  <c r="BA45" i="3"/>
  <c r="G45" i="3"/>
  <c r="BD45" i="3" s="1"/>
  <c r="BD47" i="3" s="1"/>
  <c r="H12" i="2" s="1"/>
  <c r="B12" i="2"/>
  <c r="A12" i="2"/>
  <c r="BE47" i="3"/>
  <c r="I12" i="2" s="1"/>
  <c r="BA47" i="3"/>
  <c r="E12" i="2" s="1"/>
  <c r="G47" i="3"/>
  <c r="C47" i="3"/>
  <c r="BE41" i="3"/>
  <c r="BD41" i="3"/>
  <c r="BC41" i="3"/>
  <c r="BB41" i="3"/>
  <c r="BA41" i="3"/>
  <c r="G41" i="3"/>
  <c r="BE39" i="3"/>
  <c r="BD39" i="3"/>
  <c r="BD43" i="3" s="1"/>
  <c r="H11" i="2" s="1"/>
  <c r="BC39" i="3"/>
  <c r="BA39" i="3"/>
  <c r="G39" i="3"/>
  <c r="G43" i="3" s="1"/>
  <c r="B11" i="2"/>
  <c r="A11" i="2"/>
  <c r="BE43" i="3"/>
  <c r="I11" i="2" s="1"/>
  <c r="BC43" i="3"/>
  <c r="G11" i="2" s="1"/>
  <c r="BA43" i="3"/>
  <c r="E11" i="2" s="1"/>
  <c r="C43" i="3"/>
  <c r="BE36" i="3"/>
  <c r="BD36" i="3"/>
  <c r="BD37" i="3" s="1"/>
  <c r="H10" i="2" s="1"/>
  <c r="BC36" i="3"/>
  <c r="BB36" i="3"/>
  <c r="G36" i="3"/>
  <c r="BA36" i="3" s="1"/>
  <c r="BA37" i="3" s="1"/>
  <c r="E10" i="2" s="1"/>
  <c r="F10" i="2"/>
  <c r="B10" i="2"/>
  <c r="A10" i="2"/>
  <c r="BE37" i="3"/>
  <c r="I10" i="2" s="1"/>
  <c r="BC37" i="3"/>
  <c r="G10" i="2" s="1"/>
  <c r="BB37" i="3"/>
  <c r="C37" i="3"/>
  <c r="BE33" i="3"/>
  <c r="BD33" i="3"/>
  <c r="BC33" i="3"/>
  <c r="BB33" i="3"/>
  <c r="G33" i="3"/>
  <c r="BA33" i="3" s="1"/>
  <c r="BE32" i="3"/>
  <c r="BD32" i="3"/>
  <c r="BD34" i="3" s="1"/>
  <c r="H9" i="2" s="1"/>
  <c r="BC32" i="3"/>
  <c r="BB32" i="3"/>
  <c r="BB34" i="3" s="1"/>
  <c r="F9" i="2" s="1"/>
  <c r="G32" i="3"/>
  <c r="G34" i="3" s="1"/>
  <c r="B9" i="2"/>
  <c r="A9" i="2"/>
  <c r="BE34" i="3"/>
  <c r="I9" i="2" s="1"/>
  <c r="BC34" i="3"/>
  <c r="G9" i="2" s="1"/>
  <c r="C34" i="3"/>
  <c r="BE28" i="3"/>
  <c r="BD28" i="3"/>
  <c r="BC28" i="3"/>
  <c r="BB28" i="3"/>
  <c r="BB30" i="3" s="1"/>
  <c r="F8" i="2" s="1"/>
  <c r="G28" i="3"/>
  <c r="BA28" i="3" s="1"/>
  <c r="BA30" i="3" s="1"/>
  <c r="E8" i="2" s="1"/>
  <c r="H8" i="2"/>
  <c r="B8" i="2"/>
  <c r="A8" i="2"/>
  <c r="BE30" i="3"/>
  <c r="I8" i="2" s="1"/>
  <c r="BD30" i="3"/>
  <c r="BC30" i="3"/>
  <c r="G8" i="2" s="1"/>
  <c r="G30" i="3"/>
  <c r="C30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26" i="3" s="1"/>
  <c r="H7" i="2" s="1"/>
  <c r="BC8" i="3"/>
  <c r="BB8" i="3"/>
  <c r="G8" i="3"/>
  <c r="BA8" i="3" s="1"/>
  <c r="BA26" i="3" s="1"/>
  <c r="E7" i="2" s="1"/>
  <c r="B7" i="2"/>
  <c r="A7" i="2"/>
  <c r="BE26" i="3"/>
  <c r="I7" i="2" s="1"/>
  <c r="I14" i="2" s="1"/>
  <c r="C20" i="1" s="1"/>
  <c r="BC26" i="3"/>
  <c r="G7" i="2" s="1"/>
  <c r="G14" i="2" s="1"/>
  <c r="C14" i="1" s="1"/>
  <c r="BB26" i="3"/>
  <c r="F7" i="2" s="1"/>
  <c r="C26" i="3"/>
  <c r="C4" i="3"/>
  <c r="F3" i="3"/>
  <c r="C3" i="3"/>
  <c r="C2" i="2"/>
  <c r="C1" i="2"/>
  <c r="F33" i="1"/>
  <c r="F31" i="1"/>
  <c r="F34" i="1" s="1"/>
  <c r="G8" i="1"/>
  <c r="BD53" i="3" l="1"/>
  <c r="H13" i="2" s="1"/>
  <c r="H14" i="2" s="1"/>
  <c r="C15" i="1" s="1"/>
  <c r="BB39" i="3"/>
  <c r="BB43" i="3" s="1"/>
  <c r="F11" i="2" s="1"/>
  <c r="F14" i="2" s="1"/>
  <c r="C17" i="1" s="1"/>
  <c r="G26" i="3"/>
  <c r="BA32" i="3"/>
  <c r="BA34" i="3" s="1"/>
  <c r="E9" i="2" s="1"/>
  <c r="E14" i="2" s="1"/>
  <c r="G37" i="3"/>
  <c r="G53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<sst xmlns="http://schemas.openxmlformats.org/spreadsheetml/2006/main" count="211" uniqueCount="142">
  <si>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</si>
  <si>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</si>
  <si>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</si>
  <si>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</si>
  <si>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</si>
  <si>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</si>
  <si>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</si>
  <si>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</si>
  <si>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</si>
  <si>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</si>
  <si>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</si>
  <si>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</si>
  <si>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</si>
  <si>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</si>
  <si>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</si>
  <si>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</si>
  <si>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</si>
  <si>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</si>
  <si>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</si>
  <si>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</si>
  <si>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</si>
  <si>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</si>
  <si>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</si>
  <si>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</si>
  <si>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</si>
  <si>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</si>
  <si>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</si>
  <si>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</si>
  <si>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</si>
  <si>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</si>
  <si>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</si>
  <si>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</si>
  <si>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</si>
  <si>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</si>
  <si>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</si>
  <si>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</si>
  <si>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</si>
  <si>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</si>
  <si>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</si>
  <si>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</si>
  <si>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</si>
  <si>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</si>
  <si>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</si>
  <si>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</si>
  <si>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</si>
  <si>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</si>
  <si>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</si>
  <si>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</si>
  <si>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</si>
  <si>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</si>
  <si>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</si>
  <si>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</si>
  <si>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</si>
  <si>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</si>
  <si>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</si>
  <si>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</si>
  <si>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</si>
  <si>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</si>
  <si>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</si>
  <si>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</si>
  <si>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</si>
  <si>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</si>
  <si>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</si>
  <si>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</si>
  <si>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</si>
  <si>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</si>
  <si>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</si>
  <si>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</si>
  <si>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</si>
  <si>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</si>
  <si>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501-08.4-Ochrana stávajícího vodovodu</t>
  </si>
  <si>
    <t>131 30-1201.R00</t>
  </si>
  <si>
    <t xml:space="preserve">Hloubení zapažených jam v hor.4 do 100 m3 </t>
  </si>
  <si>
    <t>m3</t>
  </si>
  <si>
    <t>1,0*5*1,9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</si>
  <si>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</si>
  <si>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</si>
  <si>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</si>
  <si>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</si>
  <si>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</si>
  <si>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5*1,9*2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</si>
  <si>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</si>
  <si>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</si>
  <si>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</si>
  <si>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</si>
  <si>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1,4*1,0*5</t>
  </si>
  <si>
    <t>181 30-1102.R00</t>
  </si>
  <si>
    <t xml:space="preserve">Rozprostření podorniční vrstvy tl.150 mm </t>
  </si>
  <si>
    <t>2*5</t>
  </si>
  <si>
    <t>121 10-1100</t>
  </si>
  <si>
    <t xml:space="preserve">Sejmutí podorniční vrstvy tl.150 mm </t>
  </si>
  <si>
    <t>0,15*2*5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</si>
  <si>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</si>
  <si>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</si>
  <si>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</si>
  <si>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</si>
  <si>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</si>
  <si>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</si>
  <si>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</si>
  <si>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</si>
  <si>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</si>
  <si>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</si>
  <si>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Obsyp potrubí z kameniva těženého 0 - 4 mm </t>
  </si>
  <si>
    <t>0,5*1,0*5,0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</si>
  <si>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</si>
  <si>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</si>
  <si>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</si>
  <si>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</si>
  <si>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</si>
  <si>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</si>
  <si>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</si>
  <si>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</si>
  <si>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</si>
  <si>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</si>
  <si>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</si>
  <si>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</si>
  <si>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</si>
  <si>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</si>
  <si>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</si>
  <si>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</si>
  <si>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3*(2*0,21+0,11)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</si>
  <si>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</si>
  <si>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</si>
  <si>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</si>
  <si>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</si>
  <si>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</si>
  <si>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</si>
  <si>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</si>
  <si>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</si>
  <si>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M46</t>
  </si>
  <si>
    <t>Zemní práce při montážích</t>
  </si>
  <si>
    <t>460 60-0001.RT8</t>
  </si>
  <si>
    <t>Naložení a odvoz zeminy odvoz na vzdálenost 10000 m</t>
  </si>
  <si>
    <t>1,0*0,5*5</t>
  </si>
  <si>
    <t>460 60-0002.R00</t>
  </si>
  <si>
    <t>Příplatek za odvoz za každých dalších 1000 m skladka do 20 km</t>
  </si>
  <si>
    <t>10*1,0*0,5*5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</si>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</sst>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M9" sqref="M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141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140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501-08.4-Ochrana stávajícího vodovodu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Položky!BA30</f>
        <v>0</v>
      </c>
      <c r="F8" s="203">
        <f>Položky!BB30</f>
        <v>0</v>
      </c>
      <c r="G8" s="203">
        <f>Položky!BC30</f>
        <v>0</v>
      </c>
      <c r="H8" s="203">
        <f>Položky!BD30</f>
        <v>0</v>
      </c>
      <c r="I8" s="204">
        <f>Položky!BE30</f>
        <v>0</v>
      </c>
    </row>
    <row r="9" spans="1:57" s="11" customFormat="1" x14ac:dyDescent="0.2">
      <c r="A9" s="201" t="str">
        <f>Položky!B31</f>
        <v>8</v>
      </c>
      <c r="B9" s="99" t="str">
        <f>Položky!C31</f>
        <v>Trubní vedení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57" s="11" customFormat="1" x14ac:dyDescent="0.2">
      <c r="A10" s="201" t="str">
        <f>Položky!B35</f>
        <v>99</v>
      </c>
      <c r="B10" s="99" t="str">
        <f>Položky!C35</f>
        <v>Staveništní přesun hmot</v>
      </c>
      <c r="C10" s="100"/>
      <c r="D10" s="101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57" s="11" customFormat="1" x14ac:dyDescent="0.2">
      <c r="A11" s="201" t="str">
        <f>Položky!B38</f>
        <v>713</v>
      </c>
      <c r="B11" s="99" t="str">
        <f>Položky!C38</f>
        <v>Izolace tepelné</v>
      </c>
      <c r="C11" s="100"/>
      <c r="D11" s="101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57" s="11" customFormat="1" x14ac:dyDescent="0.2">
      <c r="A12" s="201" t="str">
        <f>Položky!B44</f>
        <v>M23</v>
      </c>
      <c r="B12" s="99" t="str">
        <f>Položky!C44</f>
        <v>Montáže potrubí</v>
      </c>
      <c r="C12" s="100"/>
      <c r="D12" s="101"/>
      <c r="E12" s="202">
        <f>Položky!BA47</f>
        <v>0</v>
      </c>
      <c r="F12" s="203">
        <f>Položky!BB47</f>
        <v>0</v>
      </c>
      <c r="G12" s="203">
        <f>Položky!BC47</f>
        <v>0</v>
      </c>
      <c r="H12" s="203">
        <f>Položky!BD47</f>
        <v>0</v>
      </c>
      <c r="I12" s="204">
        <f>Položky!BE47</f>
        <v>0</v>
      </c>
    </row>
    <row r="13" spans="1:57" s="11" customFormat="1" ht="13.5" thickBot="1" x14ac:dyDescent="0.25">
      <c r="A13" s="201" t="str">
        <f>Položky!B48</f>
        <v>M46</v>
      </c>
      <c r="B13" s="99" t="str">
        <f>Položky!C48</f>
        <v>Zemní práce při montážích</v>
      </c>
      <c r="C13" s="100"/>
      <c r="D13" s="101"/>
      <c r="E13" s="202">
        <f>Položky!BA53</f>
        <v>0</v>
      </c>
      <c r="F13" s="203">
        <f>Položky!BB53</f>
        <v>0</v>
      </c>
      <c r="G13" s="203">
        <f>Položky!BC53</f>
        <v>0</v>
      </c>
      <c r="H13" s="203">
        <f>Položky!BD53</f>
        <v>0</v>
      </c>
      <c r="I13" s="204">
        <f>Položky!BE53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137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138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139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zoomScaleNormal="100" workbookViewId="0">
      <selection activeCell="A53" sqref="A53:IV55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501-08.4-Ochrana stávajícího vodovodu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9.5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9.5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9.5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9.5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19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19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7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7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10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10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2.5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2.5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2.5</v>
      </c>
      <c r="F29" s="184"/>
      <c r="G29" s="185"/>
      <c r="M29" s="186" t="s">
        <v>103</v>
      </c>
      <c r="O29" s="172"/>
    </row>
    <row r="30" spans="1:104" x14ac:dyDescent="0.2">
      <c r="A30" s="187"/>
      <c r="B30" s="188" t="s">
        <v>68</v>
      </c>
      <c r="C30" s="189" t="str">
        <f>CONCATENATE(B27," ",C27)</f>
        <v>4 Vodorovné konstrukce</v>
      </c>
      <c r="D30" s="187"/>
      <c r="E30" s="190"/>
      <c r="F30" s="190"/>
      <c r="G30" s="191">
        <f>SUM(G27:G29)</f>
        <v>0</v>
      </c>
      <c r="O30" s="172">
        <v>4</v>
      </c>
      <c r="BA30" s="192">
        <f>SUM(BA27:BA29)</f>
        <v>0</v>
      </c>
      <c r="BB30" s="192">
        <f>SUM(BB27:BB29)</f>
        <v>0</v>
      </c>
      <c r="BC30" s="192">
        <f>SUM(BC27:BC29)</f>
        <v>0</v>
      </c>
      <c r="BD30" s="192">
        <f>SUM(BD27:BD29)</f>
        <v>0</v>
      </c>
      <c r="BE30" s="192">
        <f>SUM(BE27:BE29)</f>
        <v>0</v>
      </c>
    </row>
    <row r="31" spans="1:104" x14ac:dyDescent="0.2">
      <c r="A31" s="165" t="s">
        <v>65</v>
      </c>
      <c r="B31" s="166" t="s">
        <v>104</v>
      </c>
      <c r="C31" s="167" t="s">
        <v>105</v>
      </c>
      <c r="D31" s="168"/>
      <c r="E31" s="169"/>
      <c r="F31" s="169"/>
      <c r="G31" s="170"/>
      <c r="H31" s="171"/>
      <c r="I31" s="171"/>
      <c r="O31" s="172">
        <v>1</v>
      </c>
    </row>
    <row r="32" spans="1:104" x14ac:dyDescent="0.2">
      <c r="A32" s="173">
        <v>12</v>
      </c>
      <c r="B32" s="174" t="s">
        <v>106</v>
      </c>
      <c r="C32" s="175" t="s">
        <v>107</v>
      </c>
      <c r="D32" s="176" t="s">
        <v>108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12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108</v>
      </c>
      <c r="E33" s="177">
        <v>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1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4.0000000000000003E-5</v>
      </c>
    </row>
    <row r="34" spans="1:104" x14ac:dyDescent="0.2">
      <c r="A34" s="187"/>
      <c r="B34" s="188" t="s">
        <v>68</v>
      </c>
      <c r="C34" s="189" t="str">
        <f>CONCATENATE(B31," ",C31)</f>
        <v>8 Trubní vedení</v>
      </c>
      <c r="D34" s="187"/>
      <c r="E34" s="190"/>
      <c r="F34" s="190"/>
      <c r="G34" s="191">
        <f>SUM(G31:G33)</f>
        <v>0</v>
      </c>
      <c r="O34" s="172">
        <v>4</v>
      </c>
      <c r="BA34" s="192">
        <f>SUM(BA31:BA33)</f>
        <v>0</v>
      </c>
      <c r="BB34" s="192">
        <f>SUM(BB31:BB33)</f>
        <v>0</v>
      </c>
      <c r="BC34" s="192">
        <f>SUM(BC31:BC33)</f>
        <v>0</v>
      </c>
      <c r="BD34" s="192">
        <f>SUM(BD31:BD33)</f>
        <v>0</v>
      </c>
      <c r="BE34" s="192">
        <f>SUM(BE31:BE33)</f>
        <v>0</v>
      </c>
    </row>
    <row r="35" spans="1:104" x14ac:dyDescent="0.2">
      <c r="A35" s="165" t="s">
        <v>65</v>
      </c>
      <c r="B35" s="166" t="s">
        <v>111</v>
      </c>
      <c r="C35" s="167" t="s">
        <v>112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113</v>
      </c>
      <c r="C36" s="175" t="s">
        <v>114</v>
      </c>
      <c r="D36" s="176" t="s">
        <v>115</v>
      </c>
      <c r="E36" s="177">
        <v>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7"/>
      <c r="B37" s="188" t="s">
        <v>68</v>
      </c>
      <c r="C37" s="189" t="str">
        <f>CONCATENATE(B35," ",C35)</f>
        <v>99 Staveništní přesun hmot</v>
      </c>
      <c r="D37" s="187"/>
      <c r="E37" s="190"/>
      <c r="F37" s="190"/>
      <c r="G37" s="191">
        <f>SUM(G35:G36)</f>
        <v>0</v>
      </c>
      <c r="O37" s="172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 x14ac:dyDescent="0.2">
      <c r="A38" s="165" t="s">
        <v>65</v>
      </c>
      <c r="B38" s="166" t="s">
        <v>116</v>
      </c>
      <c r="C38" s="167" t="s">
        <v>117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15</v>
      </c>
      <c r="B39" s="174" t="s">
        <v>118</v>
      </c>
      <c r="C39" s="175" t="s">
        <v>119</v>
      </c>
      <c r="D39" s="176" t="s">
        <v>79</v>
      </c>
      <c r="E39" s="177">
        <v>1.59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9"/>
      <c r="B40" s="180"/>
      <c r="C40" s="181" t="s">
        <v>120</v>
      </c>
      <c r="D40" s="182"/>
      <c r="E40" s="183">
        <v>1.59</v>
      </c>
      <c r="F40" s="184"/>
      <c r="G40" s="185"/>
      <c r="M40" s="186" t="s">
        <v>120</v>
      </c>
      <c r="O40" s="172"/>
    </row>
    <row r="41" spans="1:104" x14ac:dyDescent="0.2">
      <c r="A41" s="173">
        <v>16</v>
      </c>
      <c r="B41" s="174" t="s">
        <v>121</v>
      </c>
      <c r="C41" s="175" t="s">
        <v>122</v>
      </c>
      <c r="D41" s="176" t="s">
        <v>79</v>
      </c>
      <c r="E41" s="177">
        <v>1.59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4.4999999999999997E-3</v>
      </c>
    </row>
    <row r="42" spans="1:104" x14ac:dyDescent="0.2">
      <c r="A42" s="179"/>
      <c r="B42" s="180"/>
      <c r="C42" s="181" t="s">
        <v>120</v>
      </c>
      <c r="D42" s="182"/>
      <c r="E42" s="183">
        <v>1.59</v>
      </c>
      <c r="F42" s="184"/>
      <c r="G42" s="185"/>
      <c r="M42" s="186" t="s">
        <v>120</v>
      </c>
      <c r="O42" s="172"/>
    </row>
    <row r="43" spans="1:104" x14ac:dyDescent="0.2">
      <c r="A43" s="187"/>
      <c r="B43" s="188" t="s">
        <v>68</v>
      </c>
      <c r="C43" s="189" t="str">
        <f>CONCATENATE(B38," ",C38)</f>
        <v>713 Izolace tepelné</v>
      </c>
      <c r="D43" s="187"/>
      <c r="E43" s="190"/>
      <c r="F43" s="190"/>
      <c r="G43" s="191">
        <f>SUM(G38:G42)</f>
        <v>0</v>
      </c>
      <c r="O43" s="172">
        <v>4</v>
      </c>
      <c r="BA43" s="192">
        <f>SUM(BA38:BA42)</f>
        <v>0</v>
      </c>
      <c r="BB43" s="192">
        <f>SUM(BB38:BB42)</f>
        <v>0</v>
      </c>
      <c r="BC43" s="192">
        <f>SUM(BC38:BC42)</f>
        <v>0</v>
      </c>
      <c r="BD43" s="192">
        <f>SUM(BD38:BD42)</f>
        <v>0</v>
      </c>
      <c r="BE43" s="192">
        <f>SUM(BE38:BE42)</f>
        <v>0</v>
      </c>
    </row>
    <row r="44" spans="1:104" x14ac:dyDescent="0.2">
      <c r="A44" s="165" t="s">
        <v>65</v>
      </c>
      <c r="B44" s="166" t="s">
        <v>123</v>
      </c>
      <c r="C44" s="167" t="s">
        <v>124</v>
      </c>
      <c r="D44" s="168"/>
      <c r="E44" s="169"/>
      <c r="F44" s="169"/>
      <c r="G44" s="170"/>
      <c r="H44" s="171"/>
      <c r="I44" s="171"/>
      <c r="O44" s="172">
        <v>1</v>
      </c>
    </row>
    <row r="45" spans="1:104" x14ac:dyDescent="0.2">
      <c r="A45" s="173">
        <v>17</v>
      </c>
      <c r="B45" s="174" t="s">
        <v>125</v>
      </c>
      <c r="C45" s="175" t="s">
        <v>126</v>
      </c>
      <c r="D45" s="176" t="s">
        <v>108</v>
      </c>
      <c r="E45" s="177">
        <v>3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17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18</v>
      </c>
      <c r="B46" s="174" t="s">
        <v>127</v>
      </c>
      <c r="C46" s="175" t="s">
        <v>128</v>
      </c>
      <c r="D46" s="176" t="s">
        <v>108</v>
      </c>
      <c r="E46" s="177">
        <v>3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18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87"/>
      <c r="B47" s="188" t="s">
        <v>68</v>
      </c>
      <c r="C47" s="189" t="str">
        <f>CONCATENATE(B44," ",C44)</f>
        <v>M23 Montáže potrubí</v>
      </c>
      <c r="D47" s="187"/>
      <c r="E47" s="190"/>
      <c r="F47" s="190"/>
      <c r="G47" s="191">
        <f>SUM(G44:G46)</f>
        <v>0</v>
      </c>
      <c r="O47" s="172">
        <v>4</v>
      </c>
      <c r="BA47" s="192">
        <f>SUM(BA44:BA46)</f>
        <v>0</v>
      </c>
      <c r="BB47" s="192">
        <f>SUM(BB44:BB46)</f>
        <v>0</v>
      </c>
      <c r="BC47" s="192">
        <f>SUM(BC44:BC46)</f>
        <v>0</v>
      </c>
      <c r="BD47" s="192">
        <f>SUM(BD44:BD46)</f>
        <v>0</v>
      </c>
      <c r="BE47" s="192">
        <f>SUM(BE44:BE46)</f>
        <v>0</v>
      </c>
    </row>
    <row r="48" spans="1:104" x14ac:dyDescent="0.2">
      <c r="A48" s="165" t="s">
        <v>65</v>
      </c>
      <c r="B48" s="166" t="s">
        <v>129</v>
      </c>
      <c r="C48" s="167" t="s">
        <v>130</v>
      </c>
      <c r="D48" s="168"/>
      <c r="E48" s="169"/>
      <c r="F48" s="169"/>
      <c r="G48" s="170"/>
      <c r="H48" s="171"/>
      <c r="I48" s="171"/>
      <c r="O48" s="172">
        <v>1</v>
      </c>
    </row>
    <row r="49" spans="1:104" x14ac:dyDescent="0.2">
      <c r="A49" s="173">
        <v>19</v>
      </c>
      <c r="B49" s="174" t="s">
        <v>131</v>
      </c>
      <c r="C49" s="175" t="s">
        <v>132</v>
      </c>
      <c r="D49" s="176" t="s">
        <v>73</v>
      </c>
      <c r="E49" s="177">
        <v>2.5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19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9"/>
      <c r="B50" s="180"/>
      <c r="C50" s="181" t="s">
        <v>133</v>
      </c>
      <c r="D50" s="182"/>
      <c r="E50" s="183">
        <v>2.5</v>
      </c>
      <c r="F50" s="184"/>
      <c r="G50" s="185"/>
      <c r="M50" s="186" t="s">
        <v>133</v>
      </c>
      <c r="O50" s="172"/>
    </row>
    <row r="51" spans="1:104" ht="22.5" x14ac:dyDescent="0.2">
      <c r="A51" s="173">
        <v>20</v>
      </c>
      <c r="B51" s="174" t="s">
        <v>134</v>
      </c>
      <c r="C51" s="175" t="s">
        <v>135</v>
      </c>
      <c r="D51" s="176" t="s">
        <v>73</v>
      </c>
      <c r="E51" s="177">
        <v>25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136</v>
      </c>
      <c r="D52" s="182"/>
      <c r="E52" s="183">
        <v>25</v>
      </c>
      <c r="F52" s="184"/>
      <c r="G52" s="185"/>
      <c r="M52" s="186" t="s">
        <v>136</v>
      </c>
      <c r="O52" s="172"/>
    </row>
    <row r="53" spans="1:104" x14ac:dyDescent="0.2">
      <c r="A53" s="187"/>
      <c r="B53" s="188" t="s">
        <v>68</v>
      </c>
      <c r="C53" s="189" t="str">
        <f>CONCATENATE(B48," ",C48)</f>
        <v>M46 Zemní práce při montážích</v>
      </c>
      <c r="D53" s="187"/>
      <c r="E53" s="190"/>
      <c r="F53" s="190"/>
      <c r="G53" s="191">
        <f>SUM(G48:G52)</f>
        <v>0</v>
      </c>
      <c r="O53" s="172">
        <v>4</v>
      </c>
      <c r="BA53" s="192">
        <f>SUM(BA48:BA52)</f>
        <v>0</v>
      </c>
      <c r="BB53" s="192">
        <f>SUM(BB48:BB52)</f>
        <v>0</v>
      </c>
      <c r="BC53" s="192">
        <f>SUM(BC48:BC52)</f>
        <v>0</v>
      </c>
      <c r="BD53" s="192">
        <f>SUM(BD48:BD52)</f>
        <v>0</v>
      </c>
      <c r="BE53" s="192">
        <f>SUM(BE48:BE52)</f>
        <v>0</v>
      </c>
    </row>
    <row r="54" spans="1:104" x14ac:dyDescent="0.2">
      <c r="A54" s="140"/>
      <c r="B54" s="140"/>
      <c r="C54" s="140"/>
      <c r="D54" s="140"/>
      <c r="E54" s="140"/>
      <c r="F54" s="140"/>
      <c r="G54" s="140"/>
    </row>
    <row r="55" spans="1:104" x14ac:dyDescent="0.2">
      <c r="E55" s="139"/>
    </row>
    <row r="56" spans="1:104" x14ac:dyDescent="0.2">
      <c r="E56" s="139"/>
    </row>
    <row r="57" spans="1:104" x14ac:dyDescent="0.2">
      <c r="E57" s="139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A77" s="193"/>
      <c r="B77" s="193"/>
      <c r="C77" s="193"/>
      <c r="D77" s="193"/>
      <c r="E77" s="193"/>
      <c r="F77" s="193"/>
      <c r="G77" s="193"/>
    </row>
    <row r="78" spans="1:7" x14ac:dyDescent="0.2">
      <c r="A78" s="193"/>
      <c r="B78" s="193"/>
      <c r="C78" s="193"/>
      <c r="D78" s="193"/>
      <c r="E78" s="193"/>
      <c r="F78" s="193"/>
      <c r="G78" s="193"/>
    </row>
    <row r="79" spans="1:7" x14ac:dyDescent="0.2">
      <c r="A79" s="193"/>
      <c r="B79" s="193"/>
      <c r="C79" s="193"/>
      <c r="D79" s="193"/>
      <c r="E79" s="193"/>
      <c r="F79" s="193"/>
      <c r="G79" s="193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5" x14ac:dyDescent="0.2">
      <c r="E97" s="139"/>
    </row>
    <row r="98" spans="1:5" x14ac:dyDescent="0.2">
      <c r="E98" s="139"/>
    </row>
    <row r="99" spans="1:5" x14ac:dyDescent="0.2">
      <c r="E99" s="139"/>
    </row>
    <row r="100" spans="1:5" x14ac:dyDescent="0.2">
      <c r="E100" s="139"/>
    </row>
    <row r="101" spans="1:5" x14ac:dyDescent="0.2">
      <c r="E101" s="139"/>
    </row>
    <row r="102" spans="1:5" x14ac:dyDescent="0.2">
      <c r="E102" s="139"/>
    </row>
    <row r="103" spans="1:5" x14ac:dyDescent="0.2">
      <c r="E103" s="139"/>
    </row>
    <row r="104" spans="1:5" x14ac:dyDescent="0.2">
      <c r="E104" s="139"/>
    </row>
    <row r="105" spans="1:5" x14ac:dyDescent="0.2">
      <c r="E105" s="139"/>
    </row>
    <row r="106" spans="1:5" x14ac:dyDescent="0.2">
      <c r="E106" s="139"/>
    </row>
    <row r="107" spans="1:5" x14ac:dyDescent="0.2">
      <c r="E107" s="139"/>
    </row>
    <row r="108" spans="1:5" x14ac:dyDescent="0.2">
      <c r="E108" s="139"/>
    </row>
    <row r="109" spans="1:5" x14ac:dyDescent="0.2">
      <c r="E109" s="139"/>
    </row>
    <row r="110" spans="1:5" x14ac:dyDescent="0.2">
      <c r="E110" s="139"/>
    </row>
    <row r="111" spans="1:5" x14ac:dyDescent="0.2">
      <c r="E111" s="139"/>
    </row>
    <row r="112" spans="1:5" x14ac:dyDescent="0.2">
      <c r="A112" s="194"/>
      <c r="B112" s="194"/>
    </row>
    <row r="113" spans="1:7" x14ac:dyDescent="0.2">
      <c r="A113" s="193"/>
      <c r="B113" s="193"/>
      <c r="C113" s="196"/>
      <c r="D113" s="196"/>
      <c r="E113" s="197"/>
      <c r="F113" s="196"/>
      <c r="G113" s="198"/>
    </row>
    <row r="114" spans="1:7" x14ac:dyDescent="0.2">
      <c r="A114" s="199"/>
      <c r="B114" s="199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</sheetData>
  <mergeCells count="17">
    <mergeCell ref="C50:D50"/>
    <mergeCell ref="C52:D52"/>
    <mergeCell ref="C40:D40"/>
    <mergeCell ref="C42:D42"/>
    <mergeCell ref="C17:D17"/>
    <mergeCell ref="C19:D19"/>
    <mergeCell ref="C21:D21"/>
    <mergeCell ref="C23:D23"/>
    <mergeCell ref="C29:D29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cp:lastPrinted>2015-02-26T14:45:19Z</cp:lastPrinted>
  <dcterms:created xsi:type="dcterms:W3CDTF">2015-02-26T14:44:38Z</dcterms:created>
  <dcterms:modified xsi:type="dcterms:W3CDTF">2015-02-26T14:45:21Z</dcterms:modified>
</cp:coreProperties>
</file>